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 activeTab="1"/>
  </bookViews>
  <sheets>
    <sheet name="среднегодовая 2020" sheetId="2" r:id="rId1"/>
    <sheet name="среднегодовая по инообластным " sheetId="4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34" i="2" l="1"/>
  <c r="D12" i="2" l="1"/>
  <c r="D22" i="2" l="1"/>
  <c r="D27" i="2" s="1"/>
  <c r="C38" i="2" s="1"/>
  <c r="D25" i="4" l="1"/>
  <c r="D19" i="4"/>
  <c r="D11" i="4"/>
  <c r="C29" i="4" l="1"/>
</calcChain>
</file>

<file path=xl/sharedStrings.xml><?xml version="1.0" encoding="utf-8"?>
<sst xmlns="http://schemas.openxmlformats.org/spreadsheetml/2006/main" count="65" uniqueCount="32">
  <si>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</si>
  <si>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</si>
  <si>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</si>
  <si>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</si>
  <si>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</si>
  <si>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</si>
  <si>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</si>
  <si>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</si>
  <si>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</si>
  <si>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</si>
  <si>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</si>
  <si>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</si>
  <si>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</si>
  <si>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</si>
  <si>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</si>
  <si>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</si>
  <si>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</si>
  <si>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</si>
  <si>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</si>
  <si>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</si>
  <si>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</si>
  <si>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</si>
  <si>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</si>
  <si>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</si>
  <si>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</si>
  <si>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Забор материала для проведения анализа на COVID-19</t>
  </si>
  <si>
    <t>-</t>
  </si>
  <si>
    <t>Доавансирование по постановлению Правительства РФ от 03.04.2020 № 432</t>
  </si>
  <si>
    <t xml:space="preserve">Приложение 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</si>
  <si>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(с 01.12.2020)</t>
  </si>
  <si>
    <t>от "24" декабря 2020 г. № 18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</si>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</sst>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7" fillId="0" borderId="1" xfId="5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3" fontId="13" fillId="0" borderId="1" xfId="0" applyNumberFormat="1" applyFont="1" applyBorder="1" applyAlignment="1">
      <alignment horizontal="center" vertical="center" wrapText="1"/>
    </xf>
    <xf numFmtId="164" fontId="13" fillId="0" borderId="1" xfId="5" applyNumberFormat="1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/>
    <xf numFmtId="164" fontId="12" fillId="0" borderId="1" xfId="0" applyNumberFormat="1" applyFont="1" applyBorder="1"/>
    <xf numFmtId="0" fontId="12" fillId="0" borderId="1" xfId="0" applyFont="1" applyBorder="1" applyAlignment="1">
      <alignment horizontal="center" vertical="center"/>
    </xf>
    <xf numFmtId="3" fontId="13" fillId="0" borderId="1" xfId="5" applyNumberFormat="1" applyFont="1" applyBorder="1" applyAlignment="1">
      <alignment horizontal="center" vertical="center" wrapText="1"/>
    </xf>
    <xf numFmtId="164" fontId="13" fillId="2" borderId="1" xfId="5" applyNumberFormat="1" applyFont="1" applyFill="1" applyBorder="1" applyAlignment="1">
      <alignment horizontal="center"/>
    </xf>
    <xf numFmtId="164" fontId="13" fillId="2" borderId="1" xfId="5" applyNumberFormat="1" applyFont="1" applyFill="1" applyBorder="1"/>
    <xf numFmtId="164" fontId="13" fillId="2" borderId="4" xfId="5" applyNumberFormat="1" applyFont="1" applyFill="1" applyBorder="1" applyAlignment="1">
      <alignment horizontal="center"/>
    </xf>
    <xf numFmtId="164" fontId="13" fillId="2" borderId="1" xfId="5" applyNumberFormat="1" applyFont="1" applyFill="1" applyBorder="1" applyAlignment="1">
      <alignment vertical="center"/>
    </xf>
    <xf numFmtId="0" fontId="10" fillId="0" borderId="1" xfId="0" applyFont="1" applyBorder="1" applyAlignment="1">
      <alignment wrapText="1"/>
    </xf>
    <xf numFmtId="164" fontId="13" fillId="2" borderId="1" xfId="5" applyNumberFormat="1" applyFont="1" applyFill="1" applyBorder="1" applyAlignment="1">
      <alignment wrapText="1"/>
    </xf>
    <xf numFmtId="164" fontId="12" fillId="0" borderId="1" xfId="5" applyNumberFormat="1" applyFont="1" applyBorder="1"/>
    <xf numFmtId="0" fontId="1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164" fontId="13" fillId="0" borderId="4" xfId="5" applyNumberFormat="1" applyFont="1" applyBorder="1" applyAlignment="1">
      <alignment horizontal="center" wrapText="1"/>
    </xf>
    <xf numFmtId="0" fontId="14" fillId="0" borderId="0" xfId="0" applyFont="1" applyBorder="1" applyAlignment="1"/>
    <xf numFmtId="0" fontId="10" fillId="0" borderId="0" xfId="0" applyFont="1" applyAlignment="1">
      <alignment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/>
    <xf numFmtId="164" fontId="13" fillId="0" borderId="1" xfId="5" applyNumberFormat="1" applyFont="1" applyBorder="1" applyAlignment="1">
      <alignment horizontal="center" vertical="center"/>
    </xf>
    <xf numFmtId="164" fontId="13" fillId="0" borderId="4" xfId="5" applyNumberFormat="1" applyFont="1" applyBorder="1" applyAlignment="1">
      <alignment horizontal="center" vertical="center" wrapText="1"/>
    </xf>
    <xf numFmtId="164" fontId="13" fillId="0" borderId="0" xfId="5" applyNumberFormat="1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30">
          <cell r="Q30">
            <v>605918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topLeftCell="A25" zoomScaleNormal="100" zoomScaleSheetLayoutView="100" workbookViewId="0">
      <selection activeCell="B13" sqref="B1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A1" s="20"/>
      <c r="B1" s="20"/>
      <c r="C1" s="22"/>
      <c r="D1" s="60" t="s">
        <v>28</v>
      </c>
      <c r="E1" s="60"/>
    </row>
    <row r="2" spans="1:13" x14ac:dyDescent="0.25">
      <c r="A2" s="20"/>
      <c r="B2" s="20"/>
      <c r="C2" s="60" t="s">
        <v>7</v>
      </c>
      <c r="D2" s="60"/>
      <c r="E2" s="60"/>
    </row>
    <row r="3" spans="1:13" x14ac:dyDescent="0.25">
      <c r="A3" s="20"/>
      <c r="B3" s="20"/>
      <c r="C3" s="60" t="s">
        <v>30</v>
      </c>
      <c r="D3" s="60"/>
      <c r="E3" s="60"/>
    </row>
    <row r="4" spans="1:13" x14ac:dyDescent="0.25">
      <c r="A4" s="20"/>
      <c r="B4" s="20"/>
      <c r="C4" s="20"/>
      <c r="D4" s="20"/>
      <c r="E4" s="20"/>
    </row>
    <row r="5" spans="1:13" ht="78.75" customHeight="1" x14ac:dyDescent="0.25">
      <c r="A5" s="61" t="s">
        <v>29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20"/>
      <c r="B6" s="23"/>
      <c r="C6" s="23"/>
      <c r="D6" s="23"/>
      <c r="E6" s="23"/>
      <c r="F6" s="1"/>
      <c r="G6" s="1"/>
      <c r="H6" s="1"/>
      <c r="I6" s="1"/>
      <c r="J6" s="1"/>
      <c r="K6" s="1"/>
      <c r="L6" s="1"/>
      <c r="M6" s="1"/>
    </row>
    <row r="7" spans="1:13" x14ac:dyDescent="0.25">
      <c r="A7" s="20"/>
      <c r="B7" s="20"/>
      <c r="C7" s="20"/>
      <c r="D7" s="20"/>
      <c r="E7" s="20"/>
    </row>
    <row r="8" spans="1:13" ht="28.5" x14ac:dyDescent="0.25">
      <c r="A8" s="20"/>
      <c r="B8" s="24" t="s">
        <v>5</v>
      </c>
      <c r="C8" s="24" t="s">
        <v>9</v>
      </c>
      <c r="D8" s="24" t="s">
        <v>1</v>
      </c>
      <c r="E8" s="25"/>
      <c r="F8" s="3"/>
    </row>
    <row r="9" spans="1:13" ht="15.75" x14ac:dyDescent="0.25">
      <c r="A9" s="20"/>
      <c r="B9" s="26">
        <v>1</v>
      </c>
      <c r="C9" s="26">
        <v>2</v>
      </c>
      <c r="D9" s="26">
        <v>3</v>
      </c>
      <c r="E9" s="25"/>
      <c r="F9" s="3"/>
    </row>
    <row r="10" spans="1:13" ht="15.75" x14ac:dyDescent="0.25">
      <c r="A10" s="20"/>
      <c r="B10" s="27" t="s">
        <v>5</v>
      </c>
      <c r="C10" s="28">
        <v>1634</v>
      </c>
      <c r="D10" s="29">
        <v>63042277</v>
      </c>
      <c r="E10" s="20"/>
    </row>
    <row r="11" spans="1:13" ht="47.25" x14ac:dyDescent="0.25">
      <c r="A11" s="20"/>
      <c r="B11" s="30" t="s">
        <v>27</v>
      </c>
      <c r="C11" s="28" t="s">
        <v>26</v>
      </c>
      <c r="D11" s="54">
        <v>2368057</v>
      </c>
      <c r="E11" s="20"/>
    </row>
    <row r="12" spans="1:13" ht="15.75" x14ac:dyDescent="0.25">
      <c r="A12" s="20"/>
      <c r="B12" s="31" t="s">
        <v>2</v>
      </c>
      <c r="C12" s="32"/>
      <c r="D12" s="33">
        <f>D11+D10</f>
        <v>65410334</v>
      </c>
      <c r="E12" s="20"/>
    </row>
    <row r="13" spans="1:13" ht="15.75" x14ac:dyDescent="0.25">
      <c r="A13" s="20"/>
      <c r="B13" s="20"/>
      <c r="C13" s="56"/>
      <c r="D13" s="20"/>
      <c r="E13" s="20"/>
    </row>
    <row r="14" spans="1:13" x14ac:dyDescent="0.25">
      <c r="A14" s="20"/>
      <c r="B14" s="20"/>
      <c r="C14" s="20"/>
      <c r="D14" s="20"/>
      <c r="E14" s="20"/>
    </row>
    <row r="15" spans="1:13" ht="35.25" customHeight="1" x14ac:dyDescent="0.25">
      <c r="A15" s="20"/>
      <c r="B15" s="24" t="s">
        <v>0</v>
      </c>
      <c r="C15" s="24" t="s">
        <v>14</v>
      </c>
      <c r="D15" s="34" t="s">
        <v>1</v>
      </c>
      <c r="E15" s="20"/>
    </row>
    <row r="16" spans="1:13" ht="15.75" x14ac:dyDescent="0.25">
      <c r="A16" s="20"/>
      <c r="B16" s="26">
        <v>1</v>
      </c>
      <c r="C16" s="26">
        <v>2</v>
      </c>
      <c r="D16" s="26">
        <v>3</v>
      </c>
      <c r="E16" s="20"/>
    </row>
    <row r="17" spans="1:5" ht="15.75" x14ac:dyDescent="0.25">
      <c r="A17" s="20"/>
      <c r="B17" s="27" t="s">
        <v>15</v>
      </c>
      <c r="C17" s="35">
        <v>98785</v>
      </c>
      <c r="D17" s="36">
        <v>99538598</v>
      </c>
      <c r="E17" s="20"/>
    </row>
    <row r="18" spans="1:5" ht="15.75" x14ac:dyDescent="0.25">
      <c r="A18" s="20"/>
      <c r="B18" s="27" t="s">
        <v>16</v>
      </c>
      <c r="C18" s="28">
        <v>16996</v>
      </c>
      <c r="D18" s="37">
        <v>22244266</v>
      </c>
      <c r="E18" s="20"/>
    </row>
    <row r="19" spans="1:5" ht="15.75" x14ac:dyDescent="0.25">
      <c r="A19" s="20"/>
      <c r="B19" s="30" t="s">
        <v>12</v>
      </c>
      <c r="C19" s="28">
        <v>491</v>
      </c>
      <c r="D19" s="38">
        <v>1539033</v>
      </c>
      <c r="E19" s="20"/>
    </row>
    <row r="20" spans="1:5" ht="15.75" x14ac:dyDescent="0.25">
      <c r="A20" s="20"/>
      <c r="B20" s="27" t="s">
        <v>13</v>
      </c>
      <c r="C20" s="28">
        <v>837</v>
      </c>
      <c r="D20" s="37">
        <v>135686</v>
      </c>
      <c r="E20" s="20"/>
    </row>
    <row r="21" spans="1:5" ht="15.75" x14ac:dyDescent="0.25">
      <c r="A21" s="20"/>
      <c r="B21" s="27" t="s">
        <v>6</v>
      </c>
      <c r="C21" s="35">
        <v>10760</v>
      </c>
      <c r="D21" s="37">
        <v>9412074</v>
      </c>
      <c r="E21" s="20"/>
    </row>
    <row r="22" spans="1:5" ht="31.5" x14ac:dyDescent="0.25">
      <c r="A22" s="20"/>
      <c r="B22" s="30" t="s">
        <v>17</v>
      </c>
      <c r="C22" s="35">
        <v>508</v>
      </c>
      <c r="D22" s="39">
        <f>'[1]гарантии с 01.12.2020'!$Q$30</f>
        <v>605918</v>
      </c>
      <c r="E22" s="20"/>
    </row>
    <row r="23" spans="1:5" ht="30" x14ac:dyDescent="0.25">
      <c r="A23" s="20"/>
      <c r="B23" s="40" t="s">
        <v>18</v>
      </c>
      <c r="C23" s="35">
        <v>229</v>
      </c>
      <c r="D23" s="39">
        <v>183638</v>
      </c>
      <c r="E23" s="20"/>
    </row>
    <row r="24" spans="1:5" ht="19.5" customHeight="1" x14ac:dyDescent="0.25">
      <c r="A24" s="20"/>
      <c r="B24" s="30" t="s">
        <v>10</v>
      </c>
      <c r="C24" s="28" t="s">
        <v>26</v>
      </c>
      <c r="D24" s="41">
        <v>0</v>
      </c>
      <c r="E24" s="20"/>
    </row>
    <row r="25" spans="1:5" ht="31.5" x14ac:dyDescent="0.25">
      <c r="A25" s="20"/>
      <c r="B25" s="30" t="s">
        <v>25</v>
      </c>
      <c r="C25" s="28">
        <v>4408</v>
      </c>
      <c r="D25" s="39">
        <v>444330</v>
      </c>
      <c r="E25" s="20"/>
    </row>
    <row r="26" spans="1:5" ht="47.25" x14ac:dyDescent="0.25">
      <c r="A26" s="20"/>
      <c r="B26" s="30" t="s">
        <v>27</v>
      </c>
      <c r="C26" s="28" t="s">
        <v>26</v>
      </c>
      <c r="D26" s="39">
        <v>4567256</v>
      </c>
      <c r="E26" s="20"/>
    </row>
    <row r="27" spans="1:5" ht="15.75" x14ac:dyDescent="0.25">
      <c r="A27" s="20"/>
      <c r="B27" s="31" t="s">
        <v>2</v>
      </c>
      <c r="C27" s="32"/>
      <c r="D27" s="42">
        <f>SUM(D17:D26)</f>
        <v>138670799</v>
      </c>
      <c r="E27" s="20"/>
    </row>
    <row r="28" spans="1:5" x14ac:dyDescent="0.25">
      <c r="A28" s="20"/>
      <c r="B28" s="20"/>
      <c r="C28" s="20"/>
      <c r="D28" s="20"/>
      <c r="E28" s="20"/>
    </row>
    <row r="29" spans="1:5" x14ac:dyDescent="0.25">
      <c r="A29" s="20"/>
      <c r="B29" s="20"/>
      <c r="C29" s="20"/>
      <c r="D29" s="20"/>
      <c r="E29" s="20"/>
    </row>
    <row r="30" spans="1:5" ht="28.5" x14ac:dyDescent="0.25">
      <c r="A30" s="20"/>
      <c r="B30" s="26" t="s">
        <v>4</v>
      </c>
      <c r="C30" s="24" t="s">
        <v>9</v>
      </c>
      <c r="D30" s="34" t="s">
        <v>1</v>
      </c>
      <c r="E30" s="20"/>
    </row>
    <row r="31" spans="1:5" ht="15.75" x14ac:dyDescent="0.25">
      <c r="A31" s="20"/>
      <c r="B31" s="43">
        <v>1</v>
      </c>
      <c r="C31" s="43">
        <v>2</v>
      </c>
      <c r="D31" s="43">
        <v>3</v>
      </c>
      <c r="E31" s="20"/>
    </row>
    <row r="32" spans="1:5" ht="15.75" x14ac:dyDescent="0.25">
      <c r="A32" s="20"/>
      <c r="B32" s="44" t="s">
        <v>4</v>
      </c>
      <c r="C32" s="45">
        <v>329</v>
      </c>
      <c r="D32" s="46">
        <v>6906748</v>
      </c>
      <c r="E32" s="20"/>
    </row>
    <row r="33" spans="1:5" ht="47.25" x14ac:dyDescent="0.25">
      <c r="A33" s="20"/>
      <c r="B33" s="44" t="s">
        <v>27</v>
      </c>
      <c r="C33" s="45" t="s">
        <v>26</v>
      </c>
      <c r="D33" s="55">
        <v>271732</v>
      </c>
      <c r="E33" s="20"/>
    </row>
    <row r="34" spans="1:5" ht="15.75" x14ac:dyDescent="0.25">
      <c r="A34" s="20"/>
      <c r="B34" s="31" t="s">
        <v>2</v>
      </c>
      <c r="C34" s="32"/>
      <c r="D34" s="33">
        <f>SUM(D32:D33)</f>
        <v>7178480</v>
      </c>
      <c r="E34" s="20"/>
    </row>
    <row r="35" spans="1:5" x14ac:dyDescent="0.25">
      <c r="A35" s="20"/>
      <c r="B35" s="20"/>
      <c r="C35" s="20"/>
      <c r="D35" s="20"/>
      <c r="E35" s="20"/>
    </row>
    <row r="36" spans="1:5" ht="15.75" thickBot="1" x14ac:dyDescent="0.3">
      <c r="A36" s="20"/>
      <c r="B36" s="20"/>
      <c r="C36" s="20"/>
      <c r="D36" s="20"/>
      <c r="E36" s="20"/>
    </row>
    <row r="37" spans="1:5" x14ac:dyDescent="0.25">
      <c r="A37" s="20"/>
      <c r="B37" s="62" t="s">
        <v>3</v>
      </c>
      <c r="C37" s="64" t="s">
        <v>1</v>
      </c>
      <c r="D37" s="65"/>
      <c r="E37" s="47"/>
    </row>
    <row r="38" spans="1:5" ht="16.5" thickBot="1" x14ac:dyDescent="0.3">
      <c r="A38" s="20"/>
      <c r="B38" s="63"/>
      <c r="C38" s="66">
        <f>D34+D27+D12</f>
        <v>211259613</v>
      </c>
      <c r="D38" s="67"/>
      <c r="E38" s="47"/>
    </row>
    <row r="39" spans="1:5" x14ac:dyDescent="0.25">
      <c r="A39" s="20"/>
      <c r="B39" s="20"/>
      <c r="C39" s="20"/>
      <c r="D39" s="20"/>
      <c r="E39" s="20"/>
    </row>
    <row r="40" spans="1:5" ht="51" customHeight="1" x14ac:dyDescent="0.25">
      <c r="A40" s="57" t="s">
        <v>24</v>
      </c>
      <c r="B40" s="57"/>
      <c r="C40" s="57"/>
      <c r="D40" s="57"/>
      <c r="E40" s="57"/>
    </row>
    <row r="41" spans="1:5" x14ac:dyDescent="0.25">
      <c r="A41" s="20"/>
      <c r="B41" s="20"/>
      <c r="C41" s="20"/>
      <c r="D41" s="20"/>
      <c r="E41" s="20"/>
    </row>
    <row r="42" spans="1:5" x14ac:dyDescent="0.25">
      <c r="A42" s="58" t="s">
        <v>19</v>
      </c>
      <c r="B42" s="59" t="s">
        <v>20</v>
      </c>
      <c r="C42" s="59"/>
      <c r="D42" s="59"/>
      <c r="E42" s="48"/>
    </row>
    <row r="43" spans="1:5" ht="90" x14ac:dyDescent="0.25">
      <c r="A43" s="58"/>
      <c r="B43" s="49" t="s">
        <v>21</v>
      </c>
      <c r="C43" s="50" t="s">
        <v>22</v>
      </c>
      <c r="D43" s="50" t="s">
        <v>23</v>
      </c>
      <c r="E43" s="51"/>
    </row>
    <row r="44" spans="1:5" x14ac:dyDescent="0.25">
      <c r="A44" s="52">
        <v>18286</v>
      </c>
      <c r="B44" s="53">
        <v>981</v>
      </c>
      <c r="C44" s="52">
        <v>6339</v>
      </c>
      <c r="D44" s="52">
        <v>10966</v>
      </c>
      <c r="E44" s="20"/>
    </row>
  </sheetData>
  <mergeCells count="10">
    <mergeCell ref="A40:E40"/>
    <mergeCell ref="A42:A43"/>
    <mergeCell ref="B42:D42"/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C18" sqref="C18"/>
    </sheetView>
  </sheetViews>
  <sheetFormatPr defaultRowHeight="15" x14ac:dyDescent="0.25"/>
  <cols>
    <col min="1" max="1" width="9.140625" style="10"/>
    <col min="2" max="2" width="35.14062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74" t="s">
        <v>8</v>
      </c>
      <c r="E1" s="74"/>
    </row>
    <row r="2" spans="1:13" x14ac:dyDescent="0.25">
      <c r="C2" s="74" t="s">
        <v>7</v>
      </c>
      <c r="D2" s="74"/>
      <c r="E2" s="74"/>
    </row>
    <row r="3" spans="1:13" x14ac:dyDescent="0.25">
      <c r="C3" s="74" t="s">
        <v>11</v>
      </c>
      <c r="D3" s="74"/>
      <c r="E3" s="74"/>
    </row>
    <row r="5" spans="1:13" ht="57.75" customHeight="1" x14ac:dyDescent="0.25">
      <c r="A5" s="75" t="s">
        <v>31</v>
      </c>
      <c r="B5" s="75"/>
      <c r="C5" s="75"/>
      <c r="D5" s="75"/>
      <c r="E5" s="7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62</v>
      </c>
      <c r="D10" s="14">
        <v>3016264</v>
      </c>
    </row>
    <row r="11" spans="1:13" ht="15.75" x14ac:dyDescent="0.25">
      <c r="B11" s="2" t="s">
        <v>2</v>
      </c>
      <c r="C11" s="11"/>
      <c r="D11" s="12">
        <f>SUM(D10)</f>
        <v>3016264</v>
      </c>
    </row>
    <row r="14" spans="1:13" ht="28.5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1">
        <v>1240</v>
      </c>
      <c r="D16" s="14">
        <v>680770</v>
      </c>
    </row>
    <row r="17" spans="2:5" ht="15.75" x14ac:dyDescent="0.25">
      <c r="B17" s="4" t="s">
        <v>16</v>
      </c>
      <c r="C17" s="21">
        <v>170</v>
      </c>
      <c r="D17" s="14">
        <v>175120</v>
      </c>
    </row>
    <row r="18" spans="2:5" ht="15.75" x14ac:dyDescent="0.25">
      <c r="B18" s="4" t="s">
        <v>6</v>
      </c>
      <c r="C18" s="21">
        <v>220</v>
      </c>
      <c r="D18" s="14">
        <v>213735</v>
      </c>
    </row>
    <row r="19" spans="2:5" ht="15.75" x14ac:dyDescent="0.25">
      <c r="B19" s="2" t="s">
        <v>2</v>
      </c>
      <c r="C19" s="11"/>
      <c r="D19" s="16">
        <f>SUM(D16:D18)</f>
        <v>1069625</v>
      </c>
    </row>
    <row r="22" spans="2:5" ht="15.75" x14ac:dyDescent="0.25">
      <c r="B22" s="5" t="s">
        <v>4</v>
      </c>
      <c r="C22" s="6" t="s">
        <v>9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18">
        <v>10</v>
      </c>
      <c r="D24" s="15">
        <v>203187</v>
      </c>
    </row>
    <row r="25" spans="2:5" ht="15.75" x14ac:dyDescent="0.25">
      <c r="B25" s="2" t="s">
        <v>2</v>
      </c>
      <c r="C25" s="11"/>
      <c r="D25" s="12">
        <f>SUM(D24)</f>
        <v>203187</v>
      </c>
    </row>
    <row r="27" spans="2:5" ht="15.75" thickBot="1" x14ac:dyDescent="0.3"/>
    <row r="28" spans="2:5" x14ac:dyDescent="0.25">
      <c r="B28" s="68" t="s">
        <v>3</v>
      </c>
      <c r="C28" s="70" t="s">
        <v>1</v>
      </c>
      <c r="D28" s="71"/>
      <c r="E28" s="9"/>
    </row>
    <row r="29" spans="2:5" ht="16.5" thickBot="1" x14ac:dyDescent="0.3">
      <c r="B29" s="69"/>
      <c r="C29" s="72">
        <f>D11+D19+D25</f>
        <v>4289076</v>
      </c>
      <c r="D29" s="73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2021-01-18T07:00:19Z</cp:lastPrinted>
  <dcterms:created xsi:type="dcterms:W3CDTF">2013-02-07T03:36:37Z</dcterms:created>
  <dcterms:modified xsi:type="dcterms:W3CDTF">2021-01-18T07:00:51Z</dcterms:modified>
</cp:coreProperties>
</file>